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1075" windowHeight="10545"/>
  </bookViews>
  <sheets>
    <sheet name="Sheet1" sheetId="1" r:id="rId1"/>
  </sheets>
  <definedNames>
    <definedName name="_xlnm._FilterDatabase" localSheetId="0" hidden="1">Sheet1!$I$2:$I$29</definedName>
  </definedNames>
  <calcPr calcId="145621"/>
</workbook>
</file>

<file path=xl/calcChain.xml><?xml version="1.0" encoding="utf-8"?>
<calcChain xmlns="http://schemas.openxmlformats.org/spreadsheetml/2006/main">
  <c r="M10" i="1" l="1"/>
  <c r="M9" i="1"/>
  <c r="M8" i="1"/>
  <c r="M7" i="1"/>
  <c r="M6" i="1"/>
  <c r="M5" i="1"/>
  <c r="M4" i="1"/>
  <c r="G25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3" i="1"/>
  <c r="H25" i="1" l="1"/>
  <c r="F25" i="1"/>
  <c r="D25" i="1"/>
  <c r="C25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3" i="1"/>
  <c r="E25" i="1" l="1"/>
</calcChain>
</file>

<file path=xl/sharedStrings.xml><?xml version="1.0" encoding="utf-8"?>
<sst xmlns="http://schemas.openxmlformats.org/spreadsheetml/2006/main" count="39" uniqueCount="18">
  <si>
    <t>Assists</t>
  </si>
  <si>
    <t>Turnovers</t>
  </si>
  <si>
    <t>FG%</t>
  </si>
  <si>
    <t>Assist/TO</t>
  </si>
  <si>
    <t>Opp FG%</t>
  </si>
  <si>
    <t>FG%/OppFG%</t>
  </si>
  <si>
    <t>Victory</t>
  </si>
  <si>
    <t>Assist/Turnover Ratio</t>
  </si>
  <si>
    <t>Field Goal %</t>
  </si>
  <si>
    <t>Opponent Field Goal %</t>
  </si>
  <si>
    <t>FG%/Opponent FG%</t>
  </si>
  <si>
    <t>Factor 1</t>
  </si>
  <si>
    <t>Factor 2</t>
  </si>
  <si>
    <t>Correlation</t>
  </si>
  <si>
    <t>Win?</t>
  </si>
  <si>
    <t>Wins:</t>
  </si>
  <si>
    <t>Losses: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</si>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</sst>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14" fontId="0" fillId="0" borderId="0" xfId="0" applyNumberFormat="1"/>
    <xf numFmtId="16" fontId="0" fillId="0" borderId="0" xfId="0" applyNumberFormat="1"/>
    <xf numFmtId="2" fontId="0" fillId="0" borderId="0" xfId="0" applyNumberFormat="1"/>
    <xf numFmtId="0" fontId="1" fillId="0" borderId="0" xfId="0" applyFont="1" applyAlignment="1">
      <alignment horizontal="center"/>
    </xf>
    <xf numFmtId="0" fontId="1" fillId="0" borderId="0" xfId="0" applyFont="1"/>
    <xf numFmtId="14" fontId="1" fillId="0" borderId="0" xfId="0" applyNumberFormat="1" applyFont="1" applyAlignment="1">
      <alignment horizontal="center"/>
    </xf>
    <xf numFmtId="165" fontId="1" fillId="0" borderId="0" xfId="0" applyNumberFormat="1" applyFont="1"/>
    <xf numFmtId="2" fontId="1" fillId="0" borderId="0" xfId="0" applyNumberFormat="1" applyFont="1"/>
    <xf numFmtId="164" fontId="1" fillId="0" borderId="0" xfId="0" applyNumberFormat="1" applyFont="1"/>
    <xf numFmtId="0" fontId="0" fillId="0" borderId="1" xfId="0" applyBorder="1"/>
    <xf numFmtId="2" fontId="0" fillId="0" borderId="1" xfId="0" applyNumberFormat="1" applyBorder="1"/>
    <xf numFmtId="164" fontId="0" fillId="0" borderId="1" xfId="0" applyNumberFormat="1" applyBorder="1"/>
    <xf numFmtId="0" fontId="0" fillId="0" borderId="0" xfId="0" applyBorder="1"/>
    <xf numFmtId="2" fontId="0" fillId="0" borderId="0" xfId="0" applyNumberFormat="1" applyBorder="1"/>
    <xf numFmtId="164" fontId="0" fillId="0" borderId="0" xfId="0" applyNumberFormat="1" applyBorder="1"/>
    <xf numFmtId="0" fontId="0" fillId="0" borderId="2" xfId="0" applyBorder="1"/>
    <xf numFmtId="2" fontId="0" fillId="0" borderId="2" xfId="0" applyNumberFormat="1" applyBorder="1"/>
    <xf numFmtId="164" fontId="0" fillId="0" borderId="2" xfId="0" applyNumberFormat="1" applyBorder="1"/>
    <xf numFmtId="16" fontId="0" fillId="0" borderId="1" xfId="0" applyNumberFormat="1" applyBorder="1" applyAlignment="1">
      <alignment horizontal="center"/>
    </xf>
    <xf numFmtId="16" fontId="0" fillId="0" borderId="0" xfId="0" applyNumberFormat="1" applyBorder="1" applyAlignment="1">
      <alignment horizontal="center"/>
    </xf>
    <xf numFmtId="16" fontId="0" fillId="0" borderId="2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1" xfId="0" applyBorder="1"/>
    <xf numFmtId="0" fontId="0" fillId="0" borderId="12" xfId="0" applyBorder="1"/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13" xfId="0" applyNumberFormat="1" applyBorder="1"/>
    <xf numFmtId="0" fontId="0" fillId="0" borderId="6" xfId="0" applyBorder="1"/>
    <xf numFmtId="164" fontId="0" fillId="0" borderId="10" xfId="0" applyNumberFormat="1" applyBorder="1"/>
    <xf numFmtId="0" fontId="1" fillId="0" borderId="10" xfId="0" applyFont="1" applyBorder="1" applyAlignment="1">
      <alignment horizontal="center"/>
    </xf>
    <xf numFmtId="164" fontId="0" fillId="0" borderId="12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0"/>
  <sheetViews>
    <sheetView tabSelected="1" workbookViewId="0">
      <selection activeCell="L16" sqref="L16"/>
    </sheetView>
  </sheetViews>
  <sheetFormatPr defaultRowHeight="15" x14ac:dyDescent="0.25"/>
  <cols>
    <col min="1" max="1" width="1.7109375" customWidth="1"/>
    <col min="2" max="2" width="10.7109375" bestFit="1" customWidth="1"/>
    <col min="3" max="3" width="9" customWidth="1"/>
    <col min="4" max="5" width="11.85546875" customWidth="1"/>
    <col min="8" max="8" width="13.7109375" customWidth="1"/>
    <col min="10" max="10" width="12.140625" customWidth="1"/>
    <col min="11" max="11" width="22.7109375" customWidth="1"/>
    <col min="12" max="12" width="22.85546875" customWidth="1"/>
    <col min="13" max="13" width="14.140625" customWidth="1"/>
  </cols>
  <sheetData>
    <row r="1" spans="2:13" ht="5.25" customHeight="1" x14ac:dyDescent="0.25"/>
    <row r="2" spans="2:13" ht="15.75" thickBot="1" x14ac:dyDescent="0.3">
      <c r="B2" s="6" t="s">
        <v>17</v>
      </c>
      <c r="C2" s="4" t="s">
        <v>0</v>
      </c>
      <c r="D2" s="4" t="s">
        <v>1</v>
      </c>
      <c r="E2" s="4" t="s">
        <v>3</v>
      </c>
      <c r="F2" s="4" t="s">
        <v>2</v>
      </c>
      <c r="G2" s="4" t="s">
        <v>4</v>
      </c>
      <c r="H2" s="4" t="s">
        <v>5</v>
      </c>
      <c r="I2" s="4" t="s">
        <v>14</v>
      </c>
      <c r="J2" s="1"/>
      <c r="K2" s="1"/>
    </row>
    <row r="3" spans="2:13" x14ac:dyDescent="0.25">
      <c r="B3" s="19">
        <v>42305</v>
      </c>
      <c r="C3" s="10">
        <v>21</v>
      </c>
      <c r="D3" s="10">
        <v>19</v>
      </c>
      <c r="E3" s="11">
        <f>C3/D3</f>
        <v>1.1052631578947369</v>
      </c>
      <c r="F3" s="10">
        <v>0.48799999999999999</v>
      </c>
      <c r="G3" s="12">
        <v>0.48399999999999999</v>
      </c>
      <c r="H3" s="12">
        <f>F3/G3</f>
        <v>1.0082644628099173</v>
      </c>
      <c r="I3" s="22">
        <v>1</v>
      </c>
      <c r="J3" s="2"/>
      <c r="K3" s="30" t="s">
        <v>11</v>
      </c>
      <c r="L3" s="31" t="s">
        <v>12</v>
      </c>
      <c r="M3" s="32" t="s">
        <v>13</v>
      </c>
    </row>
    <row r="4" spans="2:13" x14ac:dyDescent="0.25">
      <c r="B4" s="20">
        <v>42307</v>
      </c>
      <c r="C4" s="13">
        <v>19</v>
      </c>
      <c r="D4" s="13">
        <v>20</v>
      </c>
      <c r="E4" s="14">
        <f t="shared" ref="E4:E24" si="0">C4/D4</f>
        <v>0.95</v>
      </c>
      <c r="F4" s="13">
        <v>0.45500000000000002</v>
      </c>
      <c r="G4" s="15">
        <v>0.443</v>
      </c>
      <c r="H4" s="15">
        <f t="shared" ref="H4:H24" si="1">F4/G4</f>
        <v>1.0270880361173815</v>
      </c>
      <c r="I4" s="23">
        <v>1</v>
      </c>
      <c r="K4" s="27" t="s">
        <v>10</v>
      </c>
      <c r="L4" s="13" t="s">
        <v>6</v>
      </c>
      <c r="M4" s="34">
        <f>CORREL(H3:H24,I3:I24)</f>
        <v>0.55645405579637042</v>
      </c>
    </row>
    <row r="5" spans="2:13" x14ac:dyDescent="0.25">
      <c r="B5" s="20">
        <v>42309</v>
      </c>
      <c r="C5" s="13">
        <v>32</v>
      </c>
      <c r="D5" s="13">
        <v>19</v>
      </c>
      <c r="E5" s="14">
        <f t="shared" si="0"/>
        <v>1.6842105263157894</v>
      </c>
      <c r="F5" s="13">
        <v>0.52300000000000002</v>
      </c>
      <c r="G5" s="15">
        <v>0.38</v>
      </c>
      <c r="H5" s="15">
        <f t="shared" si="1"/>
        <v>1.3763157894736842</v>
      </c>
      <c r="I5" s="23">
        <v>1</v>
      </c>
      <c r="K5" s="27" t="s">
        <v>8</v>
      </c>
      <c r="L5" s="13" t="s">
        <v>6</v>
      </c>
      <c r="M5" s="34">
        <f>CORREL(F3:F24,I3:I24)</f>
        <v>0.47762153746527686</v>
      </c>
    </row>
    <row r="6" spans="2:13" x14ac:dyDescent="0.25">
      <c r="B6" s="20">
        <v>42310</v>
      </c>
      <c r="C6" s="13">
        <v>17</v>
      </c>
      <c r="D6" s="13">
        <v>24</v>
      </c>
      <c r="E6" s="14">
        <f t="shared" si="0"/>
        <v>0.70833333333333337</v>
      </c>
      <c r="F6" s="13">
        <v>0.47599999999999998</v>
      </c>
      <c r="G6" s="15">
        <v>0.46100000000000002</v>
      </c>
      <c r="H6" s="15">
        <f t="shared" si="1"/>
        <v>1.0325379609544467</v>
      </c>
      <c r="I6" s="23">
        <v>0</v>
      </c>
      <c r="K6" s="27" t="s">
        <v>7</v>
      </c>
      <c r="L6" s="13" t="s">
        <v>8</v>
      </c>
      <c r="M6" s="34">
        <f>CORREL(E3:E24,F3:F24)</f>
        <v>0.43875163588696298</v>
      </c>
    </row>
    <row r="7" spans="2:13" x14ac:dyDescent="0.25">
      <c r="B7" s="20">
        <v>42312</v>
      </c>
      <c r="C7" s="13">
        <v>26</v>
      </c>
      <c r="D7" s="13">
        <v>19</v>
      </c>
      <c r="E7" s="14">
        <f t="shared" si="0"/>
        <v>1.368421052631579</v>
      </c>
      <c r="F7" s="13">
        <v>0.47599999999999998</v>
      </c>
      <c r="G7" s="15">
        <v>0.41799999999999998</v>
      </c>
      <c r="H7" s="15">
        <f t="shared" si="1"/>
        <v>1.138755980861244</v>
      </c>
      <c r="I7" s="23">
        <v>0</v>
      </c>
      <c r="K7" s="27" t="s">
        <v>7</v>
      </c>
      <c r="L7" s="13" t="s">
        <v>10</v>
      </c>
      <c r="M7" s="34">
        <f>CORREL(E3:E24,H3:H24)</f>
        <v>0.41582299810669415</v>
      </c>
    </row>
    <row r="8" spans="2:13" x14ac:dyDescent="0.25">
      <c r="B8" s="20">
        <v>42313</v>
      </c>
      <c r="C8" s="13">
        <v>21</v>
      </c>
      <c r="D8" s="13">
        <v>9</v>
      </c>
      <c r="E8" s="14">
        <f t="shared" si="0"/>
        <v>2.3333333333333335</v>
      </c>
      <c r="F8" s="13">
        <v>0.45200000000000001</v>
      </c>
      <c r="G8" s="15">
        <v>0.44400000000000001</v>
      </c>
      <c r="H8" s="15">
        <f t="shared" si="1"/>
        <v>1.0180180180180181</v>
      </c>
      <c r="I8" s="23">
        <v>0</v>
      </c>
      <c r="K8" s="27" t="s">
        <v>9</v>
      </c>
      <c r="L8" s="13" t="s">
        <v>6</v>
      </c>
      <c r="M8" s="34">
        <f>CORREL(G3:G24,I3:I24)</f>
        <v>-0.33457628154128455</v>
      </c>
    </row>
    <row r="9" spans="2:13" x14ac:dyDescent="0.25">
      <c r="B9" s="20">
        <v>42316</v>
      </c>
      <c r="C9" s="13">
        <v>26</v>
      </c>
      <c r="D9" s="13">
        <v>15</v>
      </c>
      <c r="E9" s="14">
        <f t="shared" si="0"/>
        <v>1.7333333333333334</v>
      </c>
      <c r="F9" s="13">
        <v>0.52100000000000002</v>
      </c>
      <c r="G9" s="15">
        <v>0.45200000000000001</v>
      </c>
      <c r="H9" s="15">
        <f t="shared" si="1"/>
        <v>1.1526548672566372</v>
      </c>
      <c r="I9" s="23">
        <v>1</v>
      </c>
      <c r="K9" s="27" t="s">
        <v>7</v>
      </c>
      <c r="L9" s="13" t="s">
        <v>6</v>
      </c>
      <c r="M9" s="34">
        <f>CORREL(E3:E24,I3:I24)</f>
        <v>0.2620452919131811</v>
      </c>
    </row>
    <row r="10" spans="2:13" ht="15.75" thickBot="1" x14ac:dyDescent="0.3">
      <c r="B10" s="20">
        <v>42318</v>
      </c>
      <c r="C10" s="13">
        <v>27</v>
      </c>
      <c r="D10" s="13">
        <v>12</v>
      </c>
      <c r="E10" s="14">
        <f t="shared" si="0"/>
        <v>2.25</v>
      </c>
      <c r="F10" s="13">
        <v>0.51200000000000001</v>
      </c>
      <c r="G10" s="15">
        <v>0.39200000000000002</v>
      </c>
      <c r="H10" s="15">
        <f t="shared" si="1"/>
        <v>1.3061224489795917</v>
      </c>
      <c r="I10" s="23">
        <v>1</v>
      </c>
      <c r="K10" s="28" t="s">
        <v>8</v>
      </c>
      <c r="L10" s="29" t="s">
        <v>9</v>
      </c>
      <c r="M10" s="35">
        <f>CORREL(F3:F24,G3:G24)</f>
        <v>-6.0862309782535207E-2</v>
      </c>
    </row>
    <row r="11" spans="2:13" x14ac:dyDescent="0.25">
      <c r="B11" s="20">
        <v>42321</v>
      </c>
      <c r="C11" s="13">
        <v>20</v>
      </c>
      <c r="D11" s="13">
        <v>13</v>
      </c>
      <c r="E11" s="14">
        <f t="shared" si="0"/>
        <v>1.5384615384615385</v>
      </c>
      <c r="F11" s="13">
        <v>0.40200000000000002</v>
      </c>
      <c r="G11" s="15">
        <v>0.34899999999999998</v>
      </c>
      <c r="H11" s="15">
        <f t="shared" si="1"/>
        <v>1.1518624641833812</v>
      </c>
      <c r="I11" s="23">
        <v>1</v>
      </c>
      <c r="L11" s="3"/>
    </row>
    <row r="12" spans="2:13" x14ac:dyDescent="0.25">
      <c r="B12" s="20">
        <v>42323</v>
      </c>
      <c r="C12" s="13">
        <v>18</v>
      </c>
      <c r="D12" s="13">
        <v>18</v>
      </c>
      <c r="E12" s="14">
        <f t="shared" si="0"/>
        <v>1</v>
      </c>
      <c r="F12" s="13">
        <v>0.36399999999999999</v>
      </c>
      <c r="G12" s="15">
        <v>0.47599999999999998</v>
      </c>
      <c r="H12" s="15">
        <f t="shared" si="1"/>
        <v>0.76470588235294124</v>
      </c>
      <c r="I12" s="23">
        <v>0</v>
      </c>
      <c r="L12" s="3"/>
    </row>
    <row r="13" spans="2:13" x14ac:dyDescent="0.25">
      <c r="B13" s="20">
        <v>42324</v>
      </c>
      <c r="C13" s="13">
        <v>22</v>
      </c>
      <c r="D13" s="13">
        <v>19</v>
      </c>
      <c r="E13" s="14">
        <f t="shared" si="0"/>
        <v>1.1578947368421053</v>
      </c>
      <c r="F13" s="13">
        <v>0.50600000000000001</v>
      </c>
      <c r="G13" s="15">
        <v>0.44</v>
      </c>
      <c r="H13" s="15">
        <f t="shared" si="1"/>
        <v>1.1499999999999999</v>
      </c>
      <c r="I13" s="23">
        <v>0</v>
      </c>
      <c r="L13" s="3"/>
    </row>
    <row r="14" spans="2:13" x14ac:dyDescent="0.25">
      <c r="B14" s="20">
        <v>42326</v>
      </c>
      <c r="C14" s="13">
        <v>19</v>
      </c>
      <c r="D14" s="13">
        <v>14</v>
      </c>
      <c r="E14" s="14">
        <f t="shared" si="0"/>
        <v>1.3571428571428572</v>
      </c>
      <c r="F14" s="13">
        <v>0.44700000000000001</v>
      </c>
      <c r="G14" s="15">
        <v>0.45300000000000001</v>
      </c>
      <c r="H14" s="15">
        <f t="shared" si="1"/>
        <v>0.98675496688741726</v>
      </c>
      <c r="I14" s="23">
        <v>1</v>
      </c>
      <c r="L14" s="3"/>
    </row>
    <row r="15" spans="2:13" x14ac:dyDescent="0.25">
      <c r="B15" s="20">
        <v>42328</v>
      </c>
      <c r="C15" s="13">
        <v>12</v>
      </c>
      <c r="D15" s="13">
        <v>14</v>
      </c>
      <c r="E15" s="14">
        <f t="shared" si="0"/>
        <v>0.8571428571428571</v>
      </c>
      <c r="F15" s="15">
        <v>0.38</v>
      </c>
      <c r="G15" s="15">
        <v>0.45800000000000002</v>
      </c>
      <c r="H15" s="15">
        <f t="shared" si="1"/>
        <v>0.82969432314410474</v>
      </c>
      <c r="I15" s="23">
        <v>0</v>
      </c>
    </row>
    <row r="16" spans="2:13" x14ac:dyDescent="0.25">
      <c r="B16" s="20">
        <v>42330</v>
      </c>
      <c r="C16" s="13">
        <v>25</v>
      </c>
      <c r="D16" s="13">
        <v>16</v>
      </c>
      <c r="E16" s="14">
        <f t="shared" si="0"/>
        <v>1.5625</v>
      </c>
      <c r="F16" s="13">
        <v>0.52200000000000002</v>
      </c>
      <c r="G16" s="15">
        <v>0.53</v>
      </c>
      <c r="H16" s="15">
        <f t="shared" si="1"/>
        <v>0.98490566037735849</v>
      </c>
      <c r="I16" s="23">
        <v>1</v>
      </c>
    </row>
    <row r="17" spans="2:9" x14ac:dyDescent="0.25">
      <c r="B17" s="20">
        <v>42331</v>
      </c>
      <c r="C17" s="13">
        <v>22</v>
      </c>
      <c r="D17" s="13">
        <v>16</v>
      </c>
      <c r="E17" s="14">
        <f t="shared" si="0"/>
        <v>1.375</v>
      </c>
      <c r="F17" s="13">
        <v>0.54500000000000004</v>
      </c>
      <c r="G17" s="15">
        <v>0.38400000000000001</v>
      </c>
      <c r="H17" s="15">
        <f t="shared" si="1"/>
        <v>1.4192708333333335</v>
      </c>
      <c r="I17" s="23">
        <v>1</v>
      </c>
    </row>
    <row r="18" spans="2:9" x14ac:dyDescent="0.25">
      <c r="B18" s="20">
        <v>42333</v>
      </c>
      <c r="C18" s="13">
        <v>26</v>
      </c>
      <c r="D18" s="13">
        <v>19</v>
      </c>
      <c r="E18" s="14">
        <f t="shared" si="0"/>
        <v>1.368421052631579</v>
      </c>
      <c r="F18" s="13">
        <v>0.52600000000000002</v>
      </c>
      <c r="G18" s="15">
        <v>0.45700000000000002</v>
      </c>
      <c r="H18" s="15">
        <f t="shared" si="1"/>
        <v>1.1509846827133479</v>
      </c>
      <c r="I18" s="23">
        <v>1</v>
      </c>
    </row>
    <row r="19" spans="2:9" x14ac:dyDescent="0.25">
      <c r="B19" s="20">
        <v>42335</v>
      </c>
      <c r="C19" s="13">
        <v>19</v>
      </c>
      <c r="D19" s="13">
        <v>18</v>
      </c>
      <c r="E19" s="14">
        <f t="shared" si="0"/>
        <v>1.0555555555555556</v>
      </c>
      <c r="F19" s="13">
        <v>0.46800000000000003</v>
      </c>
      <c r="G19" s="15">
        <v>0.34399999999999997</v>
      </c>
      <c r="H19" s="15">
        <f t="shared" si="1"/>
        <v>1.36046511627907</v>
      </c>
      <c r="I19" s="23">
        <v>1</v>
      </c>
    </row>
    <row r="20" spans="2:9" x14ac:dyDescent="0.25">
      <c r="B20" s="20">
        <v>42338</v>
      </c>
      <c r="C20" s="13">
        <v>19</v>
      </c>
      <c r="D20" s="13">
        <v>11</v>
      </c>
      <c r="E20" s="14">
        <f t="shared" si="0"/>
        <v>1.7272727272727273</v>
      </c>
      <c r="F20" s="13">
        <v>0.39800000000000002</v>
      </c>
      <c r="G20" s="15">
        <v>0.433</v>
      </c>
      <c r="H20" s="15">
        <f t="shared" si="1"/>
        <v>0.91916859122401851</v>
      </c>
      <c r="I20" s="23">
        <v>0</v>
      </c>
    </row>
    <row r="21" spans="2:9" x14ac:dyDescent="0.25">
      <c r="B21" s="20">
        <v>42341</v>
      </c>
      <c r="C21" s="13">
        <v>15</v>
      </c>
      <c r="D21" s="13">
        <v>15</v>
      </c>
      <c r="E21" s="14">
        <f t="shared" si="0"/>
        <v>1</v>
      </c>
      <c r="F21" s="13">
        <v>0.443</v>
      </c>
      <c r="G21" s="15">
        <v>0.51200000000000001</v>
      </c>
      <c r="H21" s="15">
        <f t="shared" si="1"/>
        <v>0.865234375</v>
      </c>
      <c r="I21" s="23">
        <v>0</v>
      </c>
    </row>
    <row r="22" spans="2:9" x14ac:dyDescent="0.25">
      <c r="B22" s="20">
        <v>42344</v>
      </c>
      <c r="C22" s="13">
        <v>18</v>
      </c>
      <c r="D22" s="13">
        <v>21</v>
      </c>
      <c r="E22" s="14">
        <f t="shared" si="0"/>
        <v>0.8571428571428571</v>
      </c>
      <c r="F22" s="13">
        <v>0.40699999999999997</v>
      </c>
      <c r="G22" s="15">
        <v>0.39800000000000002</v>
      </c>
      <c r="H22" s="15">
        <f t="shared" si="1"/>
        <v>1.022613065326633</v>
      </c>
      <c r="I22" s="23">
        <v>1</v>
      </c>
    </row>
    <row r="23" spans="2:9" x14ac:dyDescent="0.25">
      <c r="B23" s="20">
        <v>42346</v>
      </c>
      <c r="C23" s="13">
        <v>31</v>
      </c>
      <c r="D23" s="13">
        <v>12</v>
      </c>
      <c r="E23" s="14">
        <f t="shared" si="0"/>
        <v>2.5833333333333335</v>
      </c>
      <c r="F23" s="15">
        <v>0.56000000000000005</v>
      </c>
      <c r="G23" s="15">
        <v>0.40699999999999997</v>
      </c>
      <c r="H23" s="15">
        <f t="shared" si="1"/>
        <v>1.3759213759213762</v>
      </c>
      <c r="I23" s="23">
        <v>1</v>
      </c>
    </row>
    <row r="24" spans="2:9" x14ac:dyDescent="0.25">
      <c r="B24" s="21">
        <v>42348</v>
      </c>
      <c r="C24" s="16">
        <v>21</v>
      </c>
      <c r="D24" s="16">
        <v>9</v>
      </c>
      <c r="E24" s="17">
        <f t="shared" si="0"/>
        <v>2.3333333333333335</v>
      </c>
      <c r="F24" s="16">
        <v>0.48799999999999999</v>
      </c>
      <c r="G24" s="18">
        <v>0.44900000000000001</v>
      </c>
      <c r="H24" s="18">
        <f t="shared" si="1"/>
        <v>1.0868596881959911</v>
      </c>
      <c r="I24" s="24">
        <v>1</v>
      </c>
    </row>
    <row r="25" spans="2:9" x14ac:dyDescent="0.25">
      <c r="C25" s="7">
        <f>AVERAGE(C3:C24)</f>
        <v>21.636363636363637</v>
      </c>
      <c r="D25" s="5">
        <f t="shared" ref="D25:G25" si="2">AVERAGE(D3:D24)</f>
        <v>16</v>
      </c>
      <c r="E25" s="8">
        <f t="shared" si="2"/>
        <v>1.4502770720773113</v>
      </c>
      <c r="F25" s="9">
        <f t="shared" si="2"/>
        <v>0.47086363636363637</v>
      </c>
      <c r="G25" s="9">
        <f t="shared" si="2"/>
        <v>0.43472727272727274</v>
      </c>
      <c r="H25" s="9">
        <f>AVERAGE(H3:H24)</f>
        <v>1.0967362995186314</v>
      </c>
    </row>
    <row r="26" spans="2:9" ht="15.75" thickBot="1" x14ac:dyDescent="0.3"/>
    <row r="27" spans="2:9" x14ac:dyDescent="0.25">
      <c r="B27" s="37" t="s">
        <v>15</v>
      </c>
      <c r="C27" s="25" t="s">
        <v>0</v>
      </c>
      <c r="D27" s="25" t="s">
        <v>1</v>
      </c>
      <c r="E27" s="25" t="s">
        <v>3</v>
      </c>
      <c r="F27" s="25" t="s">
        <v>2</v>
      </c>
      <c r="G27" s="25" t="s">
        <v>4</v>
      </c>
      <c r="H27" s="26" t="s">
        <v>5</v>
      </c>
    </row>
    <row r="28" spans="2:9" x14ac:dyDescent="0.25">
      <c r="B28" s="27"/>
      <c r="C28" s="15">
        <v>21.636363636363637</v>
      </c>
      <c r="D28" s="15">
        <v>16</v>
      </c>
      <c r="E28" s="15">
        <v>1.4502770720773113</v>
      </c>
      <c r="F28" s="15">
        <v>0.47086363636363637</v>
      </c>
      <c r="G28" s="15">
        <v>0.43472727272727274</v>
      </c>
      <c r="H28" s="38">
        <v>1.0967362995186314</v>
      </c>
    </row>
    <row r="29" spans="2:9" x14ac:dyDescent="0.25">
      <c r="B29" s="27" t="s">
        <v>16</v>
      </c>
      <c r="C29" s="33" t="s">
        <v>0</v>
      </c>
      <c r="D29" s="33" t="s">
        <v>1</v>
      </c>
      <c r="E29" s="33" t="s">
        <v>3</v>
      </c>
      <c r="F29" s="33" t="s">
        <v>2</v>
      </c>
      <c r="G29" s="33" t="s">
        <v>4</v>
      </c>
      <c r="H29" s="39" t="s">
        <v>5</v>
      </c>
    </row>
    <row r="30" spans="2:9" ht="15.75" thickBot="1" x14ac:dyDescent="0.3">
      <c r="B30" s="28"/>
      <c r="C30" s="40">
        <v>20.875</v>
      </c>
      <c r="D30" s="40">
        <v>15.75</v>
      </c>
      <c r="E30" s="40">
        <v>1.3995507736050501</v>
      </c>
      <c r="F30" s="40">
        <v>0.46487499999999993</v>
      </c>
      <c r="G30" s="40">
        <v>0.43768750000000001</v>
      </c>
      <c r="H30" s="36">
        <v>1.0769460107228068</v>
      </c>
    </row>
  </sheetData>
  <autoFilter ref="I2:I29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Medical Society of Virginia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Linka</dc:creator>
  <cp:lastModifiedBy>Jeff Linka</cp:lastModifiedBy>
  <dcterms:created xsi:type="dcterms:W3CDTF">2015-12-11T14:42:27Z</dcterms:created>
  <dcterms:modified xsi:type="dcterms:W3CDTF">2015-12-11T16:58:36Z</dcterms:modified>
</cp:coreProperties>
</file>